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855" windowHeight="100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<sst xmlns="http://schemas.openxmlformats.org/spreadsheetml/2006/main" count="72" uniqueCount="60">
  <si>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DEPENSES</t>
  </si>
  <si>
    <t>MONTANT</t>
  </si>
  <si>
    <t>TOTAL</t>
  </si>
  <si>
    <t>RECETTES</t>
  </si>
  <si>
    <t>TOTAL RECETTES</t>
  </si>
  <si>
    <t>TOTAL DEPENSES</t>
  </si>
  <si>
    <t>Administration</t>
  </si>
  <si>
    <t>assurances</t>
  </si>
  <si>
    <t>Déplacements</t>
  </si>
  <si>
    <t>Frais bancaire</t>
  </si>
  <si>
    <t>Livret A</t>
  </si>
  <si>
    <t>entretien et petits matériels</t>
  </si>
  <si>
    <t>Oqvs</t>
  </si>
  <si>
    <t>propagande syndicale</t>
  </si>
  <si>
    <t>Déplacements CDAS</t>
  </si>
  <si>
    <t>Déplacement Parrainnage</t>
  </si>
  <si>
    <t>Déplacement SNCF</t>
  </si>
  <si>
    <t>Congrès</t>
  </si>
  <si>
    <t>Déplacement LDAJ</t>
  </si>
  <si>
    <t>Déplacement compta</t>
  </si>
  <si>
    <t>Repas CE USD</t>
  </si>
  <si>
    <t>Repas CE UD71</t>
  </si>
  <si>
    <t>Repas collectif CDAS</t>
  </si>
  <si>
    <t>Repas collectif</t>
  </si>
  <si>
    <t>CNF</t>
  </si>
  <si>
    <t>Collectif psycho</t>
  </si>
  <si>
    <t>Coordination régionale</t>
  </si>
  <si>
    <t>Réceptions (café…….)</t>
  </si>
  <si>
    <t>Cadeaux</t>
  </si>
  <si>
    <t>Téléphone</t>
  </si>
  <si>
    <t>Charges exceptionnelles</t>
  </si>
  <si>
    <t>Solidarité+livret bleu</t>
  </si>
  <si>
    <t>SG</t>
  </si>
  <si>
    <t>Crédit mut</t>
  </si>
  <si>
    <t xml:space="preserve">formation syndicales </t>
  </si>
  <si>
    <t>Quote part</t>
  </si>
  <si>
    <t>Reversement cogétise</t>
  </si>
  <si>
    <t>Formations</t>
  </si>
  <si>
    <t>Divers</t>
  </si>
  <si>
    <t>Recette exceptionnellles</t>
  </si>
  <si>
    <t>Total</t>
  </si>
  <si>
    <t>Intérêt livrel bleu</t>
  </si>
  <si>
    <t>RESULTAT</t>
  </si>
  <si>
    <t>FRAIS BANCAIRE</t>
  </si>
  <si>
    <t>FORMATIONS</t>
  </si>
  <si>
    <t>DOCUMENT SYNDICAL</t>
  </si>
  <si>
    <t>DEPLACEMENTS</t>
  </si>
  <si>
    <t>CONGRES</t>
  </si>
  <si>
    <t>REPAS DIVERS</t>
  </si>
  <si>
    <t>ASSURANCES</t>
  </si>
  <si>
    <t>ELECTIONS</t>
  </si>
  <si>
    <t>CHARGES EXCEPTIONNELLES</t>
  </si>
  <si>
    <r>
      <t>ADMINISTRATION/</t>
    </r>
    <r>
      <rPr>
        <sz val="8"/>
        <rFont val="Arial"/>
        <family val="2"/>
      </rPr>
      <t>AFFRANCHISSEMENT</t>
    </r>
  </si>
  <si>
    <t xml:space="preserve">                                    Centre Hospitalier Bourbon Lancy</t>
  </si>
  <si>
    <t xml:space="preserve">              BILAN ANNEE 2021</t>
  </si>
  <si>
    <t>REVERSEMENT COGETISE</t>
  </si>
  <si>
    <t>QUOTE PART</t>
  </si>
  <si>
    <t>COTISATIONS</t>
  </si>
  <si>
    <t xml:space="preserve">Soit pour l'année 2021 un résultat positif de </t>
  </si>
  <si>
    <t>DON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</si>
</sst>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.0000"/>
    <numFmt numFmtId="171" formatCode="[$-40C]dddd\ d\ mmmm\ yyyy"/>
    <numFmt numFmtId="172" formatCode="#,##0.00\ &quot;€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>
      <alignment/>
    </xf>
    <xf numFmtId="0" fontId="3" fillId="0" borderId="24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/>
      <protection/>
    </xf>
    <xf numFmtId="0" fontId="0" fillId="32" borderId="12" xfId="0" applyFill="1" applyBorder="1" applyAlignment="1">
      <alignment/>
    </xf>
    <xf numFmtId="2" fontId="0" fillId="32" borderId="12" xfId="0" applyNumberForma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8" fontId="3" fillId="0" borderId="0" xfId="0" applyNumberFormat="1" applyFont="1" applyAlignment="1">
      <alignment/>
    </xf>
    <xf numFmtId="172" fontId="1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32" xfId="0" applyFont="1" applyBorder="1" applyAlignment="1" applyProtection="1">
      <alignment/>
      <protection/>
    </xf>
    <xf numFmtId="2" fontId="4" fillId="0" borderId="33" xfId="0" applyNumberFormat="1" applyFont="1" applyBorder="1" applyAlignment="1">
      <alignment/>
    </xf>
    <xf numFmtId="0" fontId="4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wrapText="1"/>
      <protection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2" fontId="3" fillId="0" borderId="38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0" fontId="0" fillId="0" borderId="41" xfId="0" applyBorder="1" applyAlignment="1">
      <alignment/>
    </xf>
    <xf numFmtId="2" fontId="4" fillId="0" borderId="42" xfId="0" applyNumberFormat="1" applyFont="1" applyBorder="1" applyAlignment="1">
      <alignment/>
    </xf>
    <xf numFmtId="0" fontId="3" fillId="0" borderId="43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zoomScalePageLayoutView="0" workbookViewId="0" topLeftCell="A4">
      <selection activeCell="G28" sqref="G28"/>
    </sheetView>
  </sheetViews>
  <sheetFormatPr defaultColWidth="11.421875" defaultRowHeight="12.75"/>
  <cols>
    <col min="1" max="1" width="2.57421875" style="0" customWidth="1"/>
    <col min="2" max="2" width="5.421875" style="0" customWidth="1"/>
    <col min="3" max="3" width="33.7109375" style="0" customWidth="1"/>
    <col min="4" max="4" width="14.8515625" style="0" customWidth="1"/>
    <col min="5" max="5" width="2.28125" style="0" customWidth="1"/>
    <col min="6" max="6" width="24.28125" style="0" customWidth="1"/>
    <col min="7" max="7" width="15.57421875" style="0" customWidth="1"/>
    <col min="11" max="11" width="20.28125" style="0" customWidth="1"/>
  </cols>
  <sheetData>
    <row r="2" spans="3:6" ht="12.75">
      <c r="C2" s="27" t="s">
        <v>53</v>
      </c>
      <c r="D2" s="1"/>
      <c r="E2" s="1"/>
      <c r="F2" s="1"/>
    </row>
    <row r="3" spans="3:8" ht="15.75">
      <c r="C3" s="54" t="s">
        <v>54</v>
      </c>
      <c r="D3" s="54"/>
      <c r="E3" s="1"/>
      <c r="F3" s="1"/>
      <c r="G3" s="55"/>
      <c r="H3" s="55"/>
    </row>
    <row r="4" spans="9:11" ht="12.75">
      <c r="I4" s="3"/>
      <c r="J4" s="3"/>
      <c r="K4" s="3"/>
    </row>
    <row r="5" spans="9:11" ht="12.75">
      <c r="I5" s="3"/>
      <c r="J5" s="3"/>
      <c r="K5" s="3"/>
    </row>
    <row r="6" spans="9:11" ht="12.75">
      <c r="I6" s="3"/>
      <c r="J6" s="3"/>
      <c r="K6" s="3"/>
    </row>
    <row r="7" spans="9:11" ht="12.75">
      <c r="I7" s="3"/>
      <c r="J7" s="3"/>
      <c r="K7" s="3"/>
    </row>
    <row r="8" spans="9:11" ht="12.75">
      <c r="I8" s="3"/>
      <c r="J8" s="3"/>
      <c r="K8" s="3"/>
    </row>
    <row r="9" spans="9:11" ht="12.75">
      <c r="I9" s="3"/>
      <c r="J9" s="3"/>
      <c r="K9" s="3"/>
    </row>
    <row r="10" spans="9:11" ht="13.5" thickBot="1">
      <c r="I10" s="3"/>
      <c r="J10" s="3"/>
      <c r="K10" s="3"/>
    </row>
    <row r="11" spans="3:11" ht="18.75" thickBot="1">
      <c r="C11" s="56" t="s">
        <v>0</v>
      </c>
      <c r="D11" s="57" t="s">
        <v>1</v>
      </c>
      <c r="F11" s="28" t="s">
        <v>3</v>
      </c>
      <c r="G11" s="2" t="s">
        <v>1</v>
      </c>
      <c r="I11" s="3"/>
      <c r="J11" s="3"/>
      <c r="K11" s="3"/>
    </row>
    <row r="12" spans="2:11" ht="15.75" customHeight="1">
      <c r="B12" s="43"/>
      <c r="C12" s="58" t="s">
        <v>52</v>
      </c>
      <c r="D12" s="59"/>
      <c r="F12" s="63" t="s">
        <v>57</v>
      </c>
      <c r="G12" s="68">
        <v>840</v>
      </c>
      <c r="I12" s="3"/>
      <c r="J12" s="55"/>
      <c r="K12" s="55"/>
    </row>
    <row r="13" spans="2:11" ht="15.75" customHeight="1">
      <c r="B13" s="43"/>
      <c r="C13" s="58" t="s">
        <v>43</v>
      </c>
      <c r="D13" s="59"/>
      <c r="F13" s="64" t="s">
        <v>59</v>
      </c>
      <c r="G13" s="69">
        <v>3</v>
      </c>
      <c r="I13" s="3"/>
      <c r="J13" s="55"/>
      <c r="K13" s="55"/>
    </row>
    <row r="14" spans="2:11" ht="15.75" customHeight="1">
      <c r="B14" s="43"/>
      <c r="C14" s="60" t="s">
        <v>38</v>
      </c>
      <c r="D14" s="61"/>
      <c r="F14" s="65"/>
      <c r="G14" s="69"/>
      <c r="I14" s="3"/>
      <c r="J14" s="55"/>
      <c r="K14" s="55"/>
    </row>
    <row r="15" spans="2:11" ht="15.75" customHeight="1">
      <c r="B15" s="43"/>
      <c r="C15" s="58" t="s">
        <v>51</v>
      </c>
      <c r="D15" s="59"/>
      <c r="F15" s="66"/>
      <c r="G15" s="70"/>
      <c r="I15" s="3"/>
      <c r="J15" s="55"/>
      <c r="K15" s="55"/>
    </row>
    <row r="16" spans="2:11" ht="15.75" customHeight="1">
      <c r="B16" s="43"/>
      <c r="C16" s="58" t="s">
        <v>50</v>
      </c>
      <c r="D16" s="59"/>
      <c r="F16" s="66"/>
      <c r="G16" s="71"/>
      <c r="I16" s="3"/>
      <c r="J16" s="55"/>
      <c r="K16" s="55"/>
    </row>
    <row r="17" spans="2:11" ht="15.75" customHeight="1" thickBot="1">
      <c r="B17" s="43"/>
      <c r="C17" s="58" t="s">
        <v>44</v>
      </c>
      <c r="D17" s="59"/>
      <c r="F17" s="66"/>
      <c r="G17" s="73"/>
      <c r="I17" s="3"/>
      <c r="J17" s="55"/>
      <c r="K17" s="55"/>
    </row>
    <row r="18" spans="2:11" ht="15.75" customHeight="1" thickBot="1">
      <c r="B18" s="43"/>
      <c r="C18" s="58" t="s">
        <v>45</v>
      </c>
      <c r="D18" s="59"/>
      <c r="F18" s="75" t="s">
        <v>2</v>
      </c>
      <c r="G18" s="67">
        <f>SUM(G12:G17)</f>
        <v>843</v>
      </c>
      <c r="I18" s="3"/>
      <c r="J18" s="55"/>
      <c r="K18" s="55"/>
    </row>
    <row r="19" spans="2:11" ht="15.75" customHeight="1">
      <c r="B19" s="44"/>
      <c r="C19" s="62" t="s">
        <v>46</v>
      </c>
      <c r="D19" s="59"/>
      <c r="I19" s="3"/>
      <c r="J19" s="55"/>
      <c r="K19" s="55"/>
    </row>
    <row r="20" spans="2:11" ht="14.25" customHeight="1">
      <c r="B20" s="43"/>
      <c r="C20" s="58" t="s">
        <v>49</v>
      </c>
      <c r="D20" s="59"/>
      <c r="F20" s="49"/>
      <c r="G20" s="53"/>
      <c r="H20" s="48"/>
      <c r="I20" s="3"/>
      <c r="J20" s="55"/>
      <c r="K20" s="55"/>
    </row>
    <row r="21" spans="2:11" ht="15.75" customHeight="1">
      <c r="B21" s="43"/>
      <c r="C21" s="58" t="s">
        <v>48</v>
      </c>
      <c r="D21" s="59"/>
      <c r="F21" s="50"/>
      <c r="G21" s="53"/>
      <c r="H21" s="48"/>
      <c r="I21" s="3"/>
      <c r="J21" s="55"/>
      <c r="K21" s="55"/>
    </row>
    <row r="22" spans="2:11" ht="15.75" customHeight="1">
      <c r="B22" s="43"/>
      <c r="C22" s="58" t="s">
        <v>47</v>
      </c>
      <c r="D22" s="59">
        <v>45</v>
      </c>
      <c r="F22" s="49"/>
      <c r="G22" s="6"/>
      <c r="H22" s="48"/>
      <c r="I22" s="3"/>
      <c r="J22" s="55"/>
      <c r="K22" s="55"/>
    </row>
    <row r="23" spans="3:4" ht="15">
      <c r="C23" s="60" t="s">
        <v>55</v>
      </c>
      <c r="D23" s="59">
        <v>589.75</v>
      </c>
    </row>
    <row r="24" spans="3:4" ht="15">
      <c r="C24" s="60" t="s">
        <v>56</v>
      </c>
      <c r="D24" s="59">
        <v>77</v>
      </c>
    </row>
    <row r="25" spans="3:4" ht="15">
      <c r="C25" s="60" t="s">
        <v>44</v>
      </c>
      <c r="D25" s="59"/>
    </row>
    <row r="26" spans="3:4" ht="15">
      <c r="C26" s="58"/>
      <c r="D26" s="59"/>
    </row>
    <row r="27" spans="3:4" ht="15.75" thickBot="1">
      <c r="C27" s="72"/>
      <c r="D27" s="73"/>
    </row>
    <row r="28" spans="3:4" ht="16.5" thickBot="1">
      <c r="C28" s="74" t="s">
        <v>2</v>
      </c>
      <c r="D28" s="67">
        <f>SUM(D12:D27)</f>
        <v>711.75</v>
      </c>
    </row>
    <row r="30" ht="13.5" thickBot="1"/>
    <row r="31" spans="6:7" ht="16.5" thickBot="1">
      <c r="F31" s="45" t="s">
        <v>4</v>
      </c>
      <c r="G31" s="52">
        <f>+SUM(G18)</f>
        <v>843</v>
      </c>
    </row>
    <row r="32" spans="6:7" ht="16.5" thickBot="1">
      <c r="F32" s="45" t="s">
        <v>5</v>
      </c>
      <c r="G32" s="52">
        <f>SUM(D28)</f>
        <v>711.75</v>
      </c>
    </row>
    <row r="33" spans="6:7" ht="16.5" thickBot="1">
      <c r="F33" s="46" t="s">
        <v>42</v>
      </c>
      <c r="G33" s="52">
        <f>SUM(G31-G32)</f>
        <v>131.25</v>
      </c>
    </row>
    <row r="35" ht="15.75">
      <c r="H35" s="47"/>
    </row>
    <row r="36" spans="6:7" ht="15.75">
      <c r="F36" s="5"/>
      <c r="G36" s="47"/>
    </row>
    <row r="37" ht="15.75">
      <c r="F37" s="47"/>
    </row>
    <row r="38" spans="3:4" ht="15">
      <c r="C38" s="5" t="s">
        <v>58</v>
      </c>
      <c r="D38" s="4"/>
    </row>
    <row r="39" spans="3:4" ht="15.75">
      <c r="C39" s="4"/>
      <c r="D39" s="51">
        <f>SUM(G33)</f>
        <v>131.25</v>
      </c>
    </row>
  </sheetData>
  <sheetProtection/>
  <mergeCells count="13">
    <mergeCell ref="J22:K22"/>
    <mergeCell ref="G3:H3"/>
    <mergeCell ref="J16:K16"/>
    <mergeCell ref="J19:K19"/>
    <mergeCell ref="J20:K20"/>
    <mergeCell ref="J21:K21"/>
    <mergeCell ref="C3:D3"/>
    <mergeCell ref="J17:K17"/>
    <mergeCell ref="J18:K18"/>
    <mergeCell ref="J12:K12"/>
    <mergeCell ref="J13:K13"/>
    <mergeCell ref="J14:K14"/>
    <mergeCell ref="J15:K15"/>
  </mergeCells>
  <printOptions/>
  <pageMargins left="0" right="0" top="0.7480314960629921" bottom="0.7480314960629921" header="0.31496062992125984" footer="0.31496062992125984"/>
  <pageSetup horizontalDpi="300" verticalDpi="300" orientation="portrait" paperSize="9" r:id="rId3"/>
  <legacyDrawing r:id="rId2"/>
  <oleObjects>
    <oleObject progId="PI3.Image" shapeId="948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H41"/>
  <sheetViews>
    <sheetView zoomScalePageLayoutView="0" workbookViewId="0" topLeftCell="A16">
      <selection activeCell="C29" sqref="C29"/>
    </sheetView>
  </sheetViews>
  <sheetFormatPr defaultColWidth="11.421875" defaultRowHeight="12.75"/>
  <cols>
    <col min="1" max="1" width="3.00390625" style="0" customWidth="1"/>
    <col min="2" max="2" width="32.28125" style="0" customWidth="1"/>
    <col min="5" max="5" width="7.7109375" style="0" customWidth="1"/>
    <col min="6" max="6" width="9.57421875" style="0" customWidth="1"/>
    <col min="7" max="7" width="9.8515625" style="0" customWidth="1"/>
  </cols>
  <sheetData>
    <row r="2" spans="2:4" ht="12.75">
      <c r="B2" s="27" t="s">
        <v>0</v>
      </c>
      <c r="D2" s="27">
        <v>2014</v>
      </c>
    </row>
    <row r="3" spans="3:6" ht="12.75">
      <c r="C3" s="25" t="s">
        <v>32</v>
      </c>
      <c r="D3" s="24" t="s">
        <v>33</v>
      </c>
      <c r="E3" s="26" t="s">
        <v>10</v>
      </c>
      <c r="F3" s="25" t="s">
        <v>2</v>
      </c>
    </row>
    <row r="4" spans="2:6" ht="15">
      <c r="B4" s="29" t="s">
        <v>6</v>
      </c>
      <c r="C4" s="13">
        <v>866.94</v>
      </c>
      <c r="D4" s="14">
        <v>652.65</v>
      </c>
      <c r="E4" s="14"/>
      <c r="F4" s="14">
        <f>SUM(C4:E4)</f>
        <v>1519.5900000000001</v>
      </c>
    </row>
    <row r="5" spans="2:6" ht="15">
      <c r="B5" s="30" t="s">
        <v>34</v>
      </c>
      <c r="C5" s="15">
        <v>323.25</v>
      </c>
      <c r="D5" s="16">
        <v>430.17</v>
      </c>
      <c r="E5" s="16"/>
      <c r="F5" s="14">
        <f aca="true" t="shared" si="0" ref="F5:F29">SUM(C5:E5)</f>
        <v>753.4200000000001</v>
      </c>
    </row>
    <row r="6" spans="2:6" ht="15">
      <c r="B6" s="31" t="s">
        <v>11</v>
      </c>
      <c r="C6" s="7"/>
      <c r="D6" s="10">
        <v>65.6</v>
      </c>
      <c r="E6" s="10"/>
      <c r="F6" s="14">
        <f t="shared" si="0"/>
        <v>65.6</v>
      </c>
    </row>
    <row r="7" spans="2:6" ht="15">
      <c r="B7" s="30" t="s">
        <v>12</v>
      </c>
      <c r="C7" s="22"/>
      <c r="D7" s="23"/>
      <c r="E7" s="23"/>
      <c r="F7" s="14">
        <f t="shared" si="0"/>
        <v>0</v>
      </c>
    </row>
    <row r="8" spans="2:6" ht="15">
      <c r="B8" s="31" t="s">
        <v>7</v>
      </c>
      <c r="C8" s="18"/>
      <c r="D8" s="16"/>
      <c r="E8" s="16"/>
      <c r="F8" s="14">
        <f t="shared" si="0"/>
        <v>0</v>
      </c>
    </row>
    <row r="9" spans="2:6" ht="15">
      <c r="B9" s="30" t="s">
        <v>9</v>
      </c>
      <c r="C9" s="12">
        <v>175.08</v>
      </c>
      <c r="D9" s="14">
        <v>30</v>
      </c>
      <c r="E9" s="14"/>
      <c r="F9" s="14">
        <f t="shared" si="0"/>
        <v>205.08</v>
      </c>
    </row>
    <row r="10" spans="2:6" ht="15.75" customHeight="1">
      <c r="B10" s="31" t="s">
        <v>13</v>
      </c>
      <c r="C10" s="18">
        <v>400</v>
      </c>
      <c r="D10" s="17">
        <v>356.44</v>
      </c>
      <c r="E10" s="17"/>
      <c r="F10" s="14">
        <f t="shared" si="0"/>
        <v>756.44</v>
      </c>
    </row>
    <row r="11" spans="2:6" ht="15">
      <c r="B11" s="32" t="s">
        <v>8</v>
      </c>
      <c r="C11" s="15">
        <v>3401.38</v>
      </c>
      <c r="D11" s="17">
        <v>4026</v>
      </c>
      <c r="E11" s="17"/>
      <c r="F11" s="14">
        <f t="shared" si="0"/>
        <v>7427.38</v>
      </c>
    </row>
    <row r="12" spans="2:6" ht="15">
      <c r="B12" s="31" t="s">
        <v>14</v>
      </c>
      <c r="C12" s="18">
        <v>635.6</v>
      </c>
      <c r="D12" s="17">
        <v>702.4</v>
      </c>
      <c r="E12" s="17"/>
      <c r="F12" s="14">
        <f t="shared" si="0"/>
        <v>1338</v>
      </c>
    </row>
    <row r="13" spans="2:6" ht="15">
      <c r="B13" s="30" t="s">
        <v>15</v>
      </c>
      <c r="C13" s="18">
        <v>582.9</v>
      </c>
      <c r="D13" s="16">
        <v>1151.91</v>
      </c>
      <c r="E13" s="16"/>
      <c r="F13" s="14">
        <f t="shared" si="0"/>
        <v>1734.81</v>
      </c>
    </row>
    <row r="14" spans="2:6" ht="15">
      <c r="B14" s="31" t="s">
        <v>16</v>
      </c>
      <c r="C14" s="18">
        <v>142</v>
      </c>
      <c r="D14" s="17">
        <v>853.7</v>
      </c>
      <c r="E14" s="17"/>
      <c r="F14" s="14">
        <f t="shared" si="0"/>
        <v>995.7</v>
      </c>
    </row>
    <row r="15" spans="2:6" ht="15">
      <c r="B15" s="30" t="s">
        <v>17</v>
      </c>
      <c r="C15" s="15"/>
      <c r="D15" s="17">
        <v>104</v>
      </c>
      <c r="E15" s="16"/>
      <c r="F15" s="14">
        <f t="shared" si="0"/>
        <v>104</v>
      </c>
    </row>
    <row r="16" spans="2:6" ht="15">
      <c r="B16" s="31" t="s">
        <v>18</v>
      </c>
      <c r="C16" s="18">
        <v>223</v>
      </c>
      <c r="D16" s="17">
        <v>87.2</v>
      </c>
      <c r="E16" s="16"/>
      <c r="F16" s="14">
        <f t="shared" si="0"/>
        <v>310.2</v>
      </c>
    </row>
    <row r="17" spans="2:6" ht="15">
      <c r="B17" s="30" t="s">
        <v>19</v>
      </c>
      <c r="C17" s="15"/>
      <c r="D17" s="16"/>
      <c r="E17" s="16"/>
      <c r="F17" s="14">
        <f t="shared" si="0"/>
        <v>0</v>
      </c>
    </row>
    <row r="18" spans="2:8" ht="15">
      <c r="B18" s="31" t="s">
        <v>20</v>
      </c>
      <c r="C18" s="18">
        <v>727.8</v>
      </c>
      <c r="D18" s="16">
        <v>1368.14</v>
      </c>
      <c r="E18" s="16"/>
      <c r="F18" s="14">
        <f t="shared" si="0"/>
        <v>2095.94</v>
      </c>
      <c r="G18" s="3"/>
      <c r="H18" s="3"/>
    </row>
    <row r="19" spans="2:8" ht="15">
      <c r="B19" s="30" t="s">
        <v>21</v>
      </c>
      <c r="C19" s="18">
        <v>117</v>
      </c>
      <c r="D19" s="17">
        <v>70</v>
      </c>
      <c r="E19" s="16"/>
      <c r="F19" s="14">
        <f t="shared" si="0"/>
        <v>187</v>
      </c>
      <c r="G19" s="3"/>
      <c r="H19" s="3"/>
    </row>
    <row r="20" spans="2:8" ht="15">
      <c r="B20" s="31" t="s">
        <v>22</v>
      </c>
      <c r="C20" s="7">
        <v>759.18</v>
      </c>
      <c r="D20" s="10">
        <v>570.6</v>
      </c>
      <c r="E20" s="9"/>
      <c r="F20" s="14">
        <f t="shared" si="0"/>
        <v>1329.78</v>
      </c>
      <c r="G20" s="3"/>
      <c r="H20" s="3"/>
    </row>
    <row r="21" spans="2:6" ht="15">
      <c r="B21" s="30" t="s">
        <v>23</v>
      </c>
      <c r="C21" s="18">
        <v>37.8</v>
      </c>
      <c r="D21" s="17">
        <v>278</v>
      </c>
      <c r="E21" s="16"/>
      <c r="F21" s="14">
        <f t="shared" si="0"/>
        <v>315.8</v>
      </c>
    </row>
    <row r="22" spans="2:6" ht="15">
      <c r="B22" s="31" t="s">
        <v>24</v>
      </c>
      <c r="C22" s="34">
        <v>234.62</v>
      </c>
      <c r="D22" s="34">
        <v>980.26</v>
      </c>
      <c r="E22" s="34"/>
      <c r="F22" s="14">
        <f t="shared" si="0"/>
        <v>1214.88</v>
      </c>
    </row>
    <row r="23" spans="2:6" ht="15">
      <c r="B23" s="30" t="s">
        <v>25</v>
      </c>
      <c r="C23" s="15"/>
      <c r="D23" s="16"/>
      <c r="E23" s="16"/>
      <c r="F23" s="14">
        <f t="shared" si="0"/>
        <v>0</v>
      </c>
    </row>
    <row r="24" spans="2:6" ht="15">
      <c r="B24" s="31" t="s">
        <v>26</v>
      </c>
      <c r="C24" s="13">
        <v>213.2</v>
      </c>
      <c r="D24" s="14">
        <v>394.4</v>
      </c>
      <c r="E24" s="14"/>
      <c r="F24" s="14">
        <f t="shared" si="0"/>
        <v>607.5999999999999</v>
      </c>
    </row>
    <row r="25" spans="2:6" ht="15">
      <c r="B25" s="30" t="s">
        <v>27</v>
      </c>
      <c r="C25" s="15"/>
      <c r="D25" s="16"/>
      <c r="E25" s="16"/>
      <c r="F25" s="14">
        <f t="shared" si="0"/>
        <v>0</v>
      </c>
    </row>
    <row r="26" spans="2:6" ht="15">
      <c r="B26" s="31" t="s">
        <v>28</v>
      </c>
      <c r="C26" s="7"/>
      <c r="D26" s="10"/>
      <c r="E26" s="10"/>
      <c r="F26" s="14">
        <f t="shared" si="0"/>
        <v>0</v>
      </c>
    </row>
    <row r="27" spans="2:6" ht="15">
      <c r="B27" s="30" t="s">
        <v>29</v>
      </c>
      <c r="C27" s="22">
        <v>280</v>
      </c>
      <c r="D27" s="22">
        <v>420</v>
      </c>
      <c r="E27" s="23"/>
      <c r="F27" s="14">
        <f t="shared" si="0"/>
        <v>700</v>
      </c>
    </row>
    <row r="28" spans="2:6" ht="15">
      <c r="B28" s="30" t="s">
        <v>30</v>
      </c>
      <c r="C28" s="18">
        <v>5610.67</v>
      </c>
      <c r="D28" s="16">
        <v>4147.28</v>
      </c>
      <c r="E28" s="16"/>
      <c r="F28" s="14">
        <f t="shared" si="0"/>
        <v>9757.95</v>
      </c>
    </row>
    <row r="29" spans="2:6" ht="15">
      <c r="B29" s="33" t="s">
        <v>31</v>
      </c>
      <c r="C29" s="19">
        <v>600</v>
      </c>
      <c r="D29" s="21">
        <v>50</v>
      </c>
      <c r="E29" s="21"/>
      <c r="F29" s="21">
        <f t="shared" si="0"/>
        <v>650</v>
      </c>
    </row>
    <row r="30" spans="2:7" ht="15.75">
      <c r="B30" s="37" t="s">
        <v>40</v>
      </c>
      <c r="C30" s="8">
        <f>SUM(C4:C29)</f>
        <v>15330.42</v>
      </c>
      <c r="D30" s="8">
        <f>SUM(D4:D29)</f>
        <v>16738.75</v>
      </c>
      <c r="E30" s="10"/>
      <c r="F30" s="41"/>
      <c r="G30" s="6">
        <f>SUM(C30:F30)</f>
        <v>32069.17</v>
      </c>
    </row>
    <row r="31" spans="3:6" ht="12.75">
      <c r="C31" s="7"/>
      <c r="D31" s="9"/>
      <c r="E31" s="9"/>
      <c r="F31" s="10">
        <f>SUM(F4:F30)</f>
        <v>32069.17</v>
      </c>
    </row>
    <row r="32" spans="2:7" ht="15.75">
      <c r="B32" s="35" t="s">
        <v>3</v>
      </c>
      <c r="G32" s="11"/>
    </row>
    <row r="33" spans="3:6" ht="12.75">
      <c r="C33" s="25" t="s">
        <v>32</v>
      </c>
      <c r="D33" s="24" t="s">
        <v>33</v>
      </c>
      <c r="E33" s="26" t="s">
        <v>10</v>
      </c>
      <c r="F33" s="25" t="s">
        <v>2</v>
      </c>
    </row>
    <row r="34" spans="2:6" ht="15">
      <c r="B34" s="29" t="s">
        <v>35</v>
      </c>
      <c r="C34" s="13">
        <v>769.5</v>
      </c>
      <c r="D34" s="14">
        <v>7470</v>
      </c>
      <c r="E34" s="14"/>
      <c r="F34" s="14">
        <f aca="true" t="shared" si="1" ref="F34:F39">SUM(C34:E34)</f>
        <v>8239.5</v>
      </c>
    </row>
    <row r="35" spans="2:6" ht="15">
      <c r="B35" s="30" t="s">
        <v>36</v>
      </c>
      <c r="C35" s="15"/>
      <c r="D35" s="16">
        <v>1507.26</v>
      </c>
      <c r="E35" s="16"/>
      <c r="F35" s="14">
        <f t="shared" si="1"/>
        <v>1507.26</v>
      </c>
    </row>
    <row r="36" spans="2:6" ht="15">
      <c r="B36" s="31" t="s">
        <v>37</v>
      </c>
      <c r="C36" s="8">
        <v>1387.3</v>
      </c>
      <c r="D36" s="10"/>
      <c r="E36" s="10"/>
      <c r="F36" s="14">
        <f t="shared" si="1"/>
        <v>1387.3</v>
      </c>
    </row>
    <row r="37" spans="2:6" ht="15">
      <c r="B37" s="30" t="s">
        <v>38</v>
      </c>
      <c r="C37" s="22">
        <v>584.96</v>
      </c>
      <c r="D37" s="23">
        <v>1338.44</v>
      </c>
      <c r="E37" s="23"/>
      <c r="F37" s="14">
        <f t="shared" si="1"/>
        <v>1923.4</v>
      </c>
    </row>
    <row r="38" spans="2:6" ht="15">
      <c r="B38" s="38" t="s">
        <v>39</v>
      </c>
      <c r="C38" s="15"/>
      <c r="D38" s="16"/>
      <c r="E38" s="16"/>
      <c r="F38" s="14">
        <f t="shared" si="1"/>
        <v>0</v>
      </c>
    </row>
    <row r="39" spans="2:6" ht="15">
      <c r="B39" s="40" t="s">
        <v>41</v>
      </c>
      <c r="C39" s="21"/>
      <c r="D39" s="20"/>
      <c r="E39" s="20">
        <v>22.84</v>
      </c>
      <c r="F39" s="21">
        <f t="shared" si="1"/>
        <v>22.84</v>
      </c>
    </row>
    <row r="40" spans="2:7" ht="15.75">
      <c r="B40" s="39" t="s">
        <v>40</v>
      </c>
      <c r="C40" s="10">
        <f>SUM(C34:C38)</f>
        <v>2741.76</v>
      </c>
      <c r="D40" s="10">
        <f>SUM(D34:D38)</f>
        <v>10315.7</v>
      </c>
      <c r="E40" s="10">
        <f>SUM(E39)</f>
        <v>22.84</v>
      </c>
      <c r="F40" s="42"/>
      <c r="G40" s="6">
        <f>SUM(C40:F40)</f>
        <v>13080.300000000001</v>
      </c>
    </row>
    <row r="41" spans="3:6" ht="12.75">
      <c r="C41" s="3"/>
      <c r="D41" s="3"/>
      <c r="E41" s="36"/>
      <c r="F41" s="36">
        <f>SUM(F34:F40)</f>
        <v>13080.3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SYNDICAT CGT CHS</dc:creator>
  <cp:keywords/>
  <dc:description/>
  <cp:lastModifiedBy>CGT</cp:lastModifiedBy>
  <cp:lastPrinted>2022-03-29T07:31:18Z</cp:lastPrinted>
  <dcterms:created xsi:type="dcterms:W3CDTF">2008-01-24T09:13:44Z</dcterms:created>
  <dcterms:modified xsi:type="dcterms:W3CDTF">2022-03-29T07:31:32Z</dcterms:modified>
  <cp:category/>
  <cp:version/>
  <cp:contentType/>
  <cp:contentStatus/>
</cp:coreProperties>
</file>